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Формирование бюджета 2023-2025\Бюджет округа на 2023 год\Проект решения о бюджете Пировского муниципального округа на 2023-2025 годы\Прогноз бюджета округа\"/>
    </mc:Choice>
  </mc:AlternateContent>
  <bookViews>
    <workbookView xWindow="0" yWindow="0" windowWidth="28800" windowHeight="13875" tabRatio="356"/>
  </bookViews>
  <sheets>
    <sheet name="конс" sheetId="10" r:id="rId1"/>
  </sheets>
  <definedNames>
    <definedName name="bold_col_number" localSheetId="0">#REF!</definedName>
    <definedName name="bold_col_number">#REF!</definedName>
    <definedName name="Colspan" localSheetId="0">#REF!</definedName>
    <definedName name="Colspan">#REF!</definedName>
    <definedName name="first_table_col" localSheetId="0">#REF!</definedName>
    <definedName name="first_table_col">#REF!</definedName>
    <definedName name="first_table_row1" localSheetId="0">#REF!</definedName>
    <definedName name="first_table_row1">#REF!</definedName>
    <definedName name="first_table_row2" localSheetId="0">#REF!</definedName>
    <definedName name="first_table_row2">#REF!</definedName>
    <definedName name="max_col_razn" localSheetId="0">#REF!</definedName>
    <definedName name="max_col_razn">#REF!</definedName>
    <definedName name="nc" localSheetId="0">#REF!</definedName>
    <definedName name="nc">#REF!</definedName>
    <definedName name="need_bold_rows" localSheetId="0">#REF!</definedName>
    <definedName name="need_bold_rows">#REF!</definedName>
    <definedName name="need_build_down" localSheetId="0">#REF!</definedName>
    <definedName name="need_build_down">#REF!</definedName>
    <definedName name="need_control_sum" localSheetId="0">#REF!</definedName>
    <definedName name="need_control_sum">#REF!</definedName>
    <definedName name="page_to_sheet_br" localSheetId="0">#REF!</definedName>
    <definedName name="page_to_sheet_br">#REF!</definedName>
    <definedName name="razn_down_rows" localSheetId="0">#REF!</definedName>
    <definedName name="razn_down_rows">#REF!</definedName>
    <definedName name="rows_to_delete" localSheetId="0">#REF!</definedName>
    <definedName name="rows_to_delete">#REF!</definedName>
    <definedName name="rows_to_last" localSheetId="0">#REF!</definedName>
    <definedName name="rows_to_last">#REF!</definedName>
    <definedName name="Signature_in_razn" localSheetId="0">#REF!</definedName>
    <definedName name="Signature_in_razn">#REF!</definedName>
    <definedName name="_xlnm.Print_Area" localSheetId="0">конс!$A$1:$D$26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B24" i="10" l="1"/>
  <c r="C24" i="10" l="1"/>
  <c r="D24" i="10"/>
  <c r="D9" i="10" l="1"/>
  <c r="C9" i="10"/>
  <c r="B9" i="10" l="1"/>
  <c r="D25" i="10" l="1"/>
  <c r="C25" i="10"/>
  <c r="B25" i="10" l="1"/>
</calcChain>
</file>

<file path=xl/sharedStrings.xml><?xml version="1.0" encoding="utf-8"?>
<sst xmlns="http://schemas.openxmlformats.org/spreadsheetml/2006/main" count="24" uniqueCount="24">
  <si>
    <t>Наименование показателей</t>
  </si>
  <si>
    <t>ДОХОДЫ</t>
  </si>
  <si>
    <t>Налоговые и неналоговые доходы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</si>
  <si>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</si>
  <si>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</si>
  <si>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</si>
  <si>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</si>
  <si>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</si>
  <si>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</si>
  <si>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</si>
  <si>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</si>
  <si>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</si>
  <si>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</si>
  <si>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</si>
  <si>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</si>
  <si>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</si>
  <si>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Всего расходов</t>
  </si>
  <si>
    <t>Дефицит (-) / Профицит (+)</t>
  </si>
  <si>
    <t>Источники финансирования дефицита</t>
  </si>
  <si>
    <t>(тыс. руб.)</t>
  </si>
  <si>
    <t>Условно утвержденные расходы</t>
  </si>
  <si>
    <t>Здравоохранение</t>
  </si>
  <si>
    <t>Прогноз бюджета  Пировского муниципального округа на 2023-2025 годы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</si>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</sst>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16"/>
      <name val="Courier"/>
    </font>
    <font>
      <b/>
      <sz val="1"/>
      <color indexed="16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16"/>
      <name val="Courie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1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7" fillId="0" borderId="0"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0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0" fillId="0" borderId="10" applyNumberFormat="0" applyFill="0" applyAlignment="0" applyProtection="0"/>
    <xf numFmtId="0" fontId="2" fillId="0" borderId="0"/>
    <xf numFmtId="0" fontId="2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2" fillId="4" borderId="0" applyNumberFormat="0" applyBorder="0" applyAlignment="0" applyProtection="0"/>
    <xf numFmtId="0" fontId="3" fillId="0" borderId="0">
      <protection locked="0"/>
    </xf>
  </cellStyleXfs>
  <cellXfs count="57">
    <xf numFmtId="0" fontId="0" fillId="0" borderId="0" xfId="0"/>
    <xf numFmtId="0" fontId="24" fillId="0" borderId="0" xfId="0" applyFont="1"/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8" xfId="0" applyFont="1" applyFill="1" applyBorder="1" applyAlignment="1">
      <alignment wrapText="1"/>
    </xf>
    <xf numFmtId="0" fontId="0" fillId="0" borderId="0" xfId="0" applyFill="1" applyAlignment="1">
      <alignment horizontal="left" vertical="justify"/>
    </xf>
    <xf numFmtId="0" fontId="24" fillId="0" borderId="0" xfId="0" applyFont="1" applyFill="1"/>
    <xf numFmtId="0" fontId="25" fillId="0" borderId="17" xfId="0" applyFont="1" applyFill="1" applyBorder="1" applyAlignment="1">
      <alignment wrapText="1"/>
    </xf>
    <xf numFmtId="0" fontId="28" fillId="0" borderId="0" xfId="0" applyFont="1" applyFill="1"/>
    <xf numFmtId="0" fontId="24" fillId="0" borderId="0" xfId="0" applyFont="1" applyFill="1" applyAlignment="1"/>
    <xf numFmtId="0" fontId="26" fillId="0" borderId="0" xfId="0" applyFont="1" applyFill="1"/>
    <xf numFmtId="0" fontId="27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wrapText="1"/>
    </xf>
    <xf numFmtId="164" fontId="25" fillId="0" borderId="0" xfId="0" applyNumberFormat="1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wrapText="1"/>
    </xf>
    <xf numFmtId="0" fontId="24" fillId="0" borderId="0" xfId="0" applyFont="1" applyAlignment="1">
      <alignment horizontal="center" wrapText="1"/>
    </xf>
    <xf numFmtId="4" fontId="26" fillId="0" borderId="12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26" fillId="0" borderId="18" xfId="0" applyNumberFormat="1" applyFont="1" applyFill="1" applyBorder="1" applyAlignment="1">
      <alignment wrapText="1"/>
    </xf>
    <xf numFmtId="4" fontId="26" fillId="0" borderId="19" xfId="0" applyNumberFormat="1" applyFont="1" applyFill="1" applyBorder="1" applyAlignment="1">
      <alignment wrapText="1"/>
    </xf>
    <xf numFmtId="4" fontId="26" fillId="0" borderId="15" xfId="0" applyNumberFormat="1" applyFont="1" applyFill="1" applyBorder="1" applyAlignment="1">
      <alignment wrapText="1"/>
    </xf>
    <xf numFmtId="4" fontId="25" fillId="0" borderId="12" xfId="0" applyNumberFormat="1" applyFont="1" applyFill="1" applyBorder="1" applyAlignment="1">
      <alignment wrapText="1"/>
    </xf>
    <xf numFmtId="4" fontId="26" fillId="0" borderId="25" xfId="0" applyNumberFormat="1" applyFont="1" applyFill="1" applyBorder="1" applyAlignment="1">
      <alignment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wrapText="1"/>
    </xf>
    <xf numFmtId="0" fontId="23" fillId="0" borderId="33" xfId="0" applyFont="1" applyFill="1" applyBorder="1" applyAlignment="1">
      <alignment horizontal="center" wrapText="1"/>
    </xf>
    <xf numFmtId="164" fontId="25" fillId="0" borderId="34" xfId="0" applyNumberFormat="1" applyFont="1" applyFill="1" applyBorder="1" applyAlignment="1">
      <alignment horizontal="center" wrapText="1"/>
    </xf>
    <xf numFmtId="0" fontId="26" fillId="0" borderId="35" xfId="0" applyFont="1" applyFill="1" applyBorder="1" applyAlignment="1">
      <alignment wrapText="1"/>
    </xf>
    <xf numFmtId="4" fontId="26" fillId="0" borderId="36" xfId="0" applyNumberFormat="1" applyFont="1" applyFill="1" applyBorder="1" applyAlignment="1">
      <alignment wrapText="1"/>
    </xf>
    <xf numFmtId="0" fontId="26" fillId="0" borderId="37" xfId="0" applyFont="1" applyFill="1" applyBorder="1" applyAlignment="1">
      <alignment wrapText="1"/>
    </xf>
    <xf numFmtId="4" fontId="26" fillId="0" borderId="38" xfId="0" applyNumberFormat="1" applyFont="1" applyFill="1" applyBorder="1" applyAlignment="1">
      <alignment wrapText="1"/>
    </xf>
    <xf numFmtId="4" fontId="25" fillId="0" borderId="39" xfId="0" applyNumberFormat="1" applyFont="1" applyFill="1" applyBorder="1" applyAlignment="1">
      <alignment wrapText="1"/>
    </xf>
    <xf numFmtId="4" fontId="26" fillId="0" borderId="40" xfId="0" applyNumberFormat="1" applyFont="1" applyFill="1" applyBorder="1" applyAlignment="1">
      <alignment wrapText="1"/>
    </xf>
    <xf numFmtId="4" fontId="25" fillId="0" borderId="38" xfId="0" applyNumberFormat="1" applyFont="1" applyFill="1" applyBorder="1" applyAlignment="1">
      <alignment wrapText="1"/>
    </xf>
    <xf numFmtId="0" fontId="29" fillId="0" borderId="41" xfId="0" applyFont="1" applyFill="1" applyBorder="1" applyAlignment="1">
      <alignment wrapText="1"/>
    </xf>
    <xf numFmtId="4" fontId="25" fillId="0" borderId="13" xfId="0" applyNumberFormat="1" applyFont="1" applyFill="1" applyBorder="1" applyAlignment="1">
      <alignment wrapText="1"/>
    </xf>
    <xf numFmtId="4" fontId="25" fillId="0" borderId="14" xfId="0" applyNumberFormat="1" applyFont="1" applyFill="1" applyBorder="1" applyAlignment="1">
      <alignment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vertical="justify" wrapText="1"/>
    </xf>
    <xf numFmtId="0" fontId="25" fillId="0" borderId="20" xfId="0" applyFont="1" applyFill="1" applyBorder="1" applyAlignment="1">
      <alignment horizontal="center" vertical="justify" wrapText="1"/>
    </xf>
    <xf numFmtId="0" fontId="25" fillId="0" borderId="21" xfId="0" applyFont="1" applyFill="1" applyBorder="1" applyAlignment="1">
      <alignment horizontal="center" vertical="justify" wrapText="1"/>
    </xf>
    <xf numFmtId="0" fontId="25" fillId="0" borderId="16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</cellXfs>
  <cellStyles count="6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— акцент1" xfId="14" builtinId="31" customBuiltin="1"/>
    <cellStyle name="40% — акцент2" xfId="15" builtinId="35" customBuiltin="1"/>
    <cellStyle name="40% — акцент3" xfId="16" builtinId="39" customBuiltin="1"/>
    <cellStyle name="40% — акцент4" xfId="17" builtinId="43" customBuiltin="1"/>
    <cellStyle name="40% — акцент5" xfId="18" builtinId="47" customBuiltin="1"/>
    <cellStyle name="40% — акцент6" xfId="19" builtinId="51" customBuiltin="1"/>
    <cellStyle name="60% — акцент1" xfId="20" builtinId="32" customBuiltin="1"/>
    <cellStyle name="60% — акцент2" xfId="21" builtinId="36" customBuiltin="1"/>
    <cellStyle name="60% — акцент3" xfId="22" builtinId="40" customBuiltin="1"/>
    <cellStyle name="60% — акцент4" xfId="23" builtinId="44" customBuiltin="1"/>
    <cellStyle name="60% — акцент5" xfId="24" builtinId="48" customBuiltin="1"/>
    <cellStyle name="60% — акцент6" xfId="25" builtinId="52" customBuiltin="1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Акцент1" xfId="33" builtinId="29" customBuiltin="1"/>
    <cellStyle name="Акцент2" xfId="34" builtinId="33" customBuiltin="1"/>
    <cellStyle name="Акцент3" xfId="35" builtinId="37" customBuiltin="1"/>
    <cellStyle name="Акцент4" xfId="36" builtinId="41" customBuiltin="1"/>
    <cellStyle name="Акцент5" xfId="37" builtinId="45" customBuiltin="1"/>
    <cellStyle name="Акцент6" xfId="38" builtinId="49" customBuiltin="1"/>
    <cellStyle name="Ввод " xfId="39" builtinId="20" customBuiltin="1"/>
    <cellStyle name="Вывод" xfId="40" builtinId="21" customBuiltin="1"/>
    <cellStyle name="Вычисление" xfId="41" builtinId="22" customBuiltin="1"/>
    <cellStyle name="Заголовок 1" xfId="42" builtinId="16" customBuiltin="1"/>
    <cellStyle name="Заголовок 2" xfId="43" builtinId="17" customBuiltin="1"/>
    <cellStyle name="Заголовок 3" xfId="44" builtinId="18" customBuiltin="1"/>
    <cellStyle name="Заголовок 4" xfId="45" builtinId="19" customBuiltin="1"/>
    <cellStyle name="Итог" xfId="46" builtinId="25" customBuiltin="1"/>
    <cellStyle name="Контрольная ячейка" xfId="47" builtinId="23" customBuiltin="1"/>
    <cellStyle name="Название" xfId="48" builtinId="15" customBuiltin="1"/>
    <cellStyle name="Нейтральный" xfId="49" builtinId="28" customBuiltin="1"/>
    <cellStyle name="Обычный" xfId="0" builtinId="0"/>
    <cellStyle name="Обычный 2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Связанная ячейка" xfId="54" builtinId="24" customBuiltin="1"/>
    <cellStyle name="Стиль 1" xfId="55"/>
    <cellStyle name="Текст предупреждения" xfId="56" builtinId="11" customBuiltin="1"/>
    <cellStyle name="Тысячи [0]_перечис.11" xfId="57"/>
    <cellStyle name="Тысячи_перечис.11" xfId="58"/>
    <cellStyle name="Финансовый 2" xfId="59"/>
    <cellStyle name="Хороший" xfId="60" builtinId="26" customBuiltin="1"/>
    <cellStyle name="Џђћ–…ќ’ќ›‰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SheetLayoutView="89" workbookViewId="0">
      <pane xSplit="1" ySplit="6" topLeftCell="B7" activePane="bottomRight" state="frozen"/>
      <selection pane="topRight" activeCell="D1" sqref="D1"/>
      <selection pane="bottomLeft" activeCell="A7" sqref="A7"/>
      <selection pane="bottomRight" sqref="A1:D1"/>
    </sheetView>
  </sheetViews>
  <sheetFormatPr defaultRowHeight="12.75" x14ac:dyDescent="0.2"/>
  <cols>
    <col min="1" max="1" width="62.5703125" style="4" customWidth="1"/>
    <col min="2" max="3" width="14.7109375" style="4" customWidth="1"/>
    <col min="4" max="4" width="15.42578125" style="4" customWidth="1"/>
    <col min="5" max="16384" width="9.140625" style="1"/>
  </cols>
  <sheetData>
    <row r="1" spans="1:4" ht="51.75" customHeight="1" x14ac:dyDescent="0.3">
      <c r="A1" s="43" t="s">
        <v>22</v>
      </c>
      <c r="B1" s="44"/>
      <c r="C1" s="44"/>
      <c r="D1" s="45"/>
    </row>
    <row r="2" spans="1:4" ht="21.75" customHeight="1" thickBot="1" x14ac:dyDescent="0.35">
      <c r="A2" s="31"/>
      <c r="B2" s="16"/>
      <c r="C2" s="16"/>
      <c r="D2" s="32" t="s">
        <v>19</v>
      </c>
    </row>
    <row r="3" spans="1:4" ht="19.5" customHeight="1" thickBot="1" x14ac:dyDescent="0.35">
      <c r="A3" s="55" t="s">
        <v>0</v>
      </c>
      <c r="B3" s="52"/>
      <c r="C3" s="53"/>
      <c r="D3" s="54"/>
    </row>
    <row r="4" spans="1:4" s="2" customFormat="1" ht="19.5" customHeight="1" thickBot="1" x14ac:dyDescent="0.25">
      <c r="A4" s="56"/>
      <c r="B4" s="27">
        <v>2023</v>
      </c>
      <c r="C4" s="28">
        <v>2024</v>
      </c>
      <c r="D4" s="29">
        <v>2025</v>
      </c>
    </row>
    <row r="5" spans="1:4" s="3" customFormat="1" ht="15" customHeight="1" thickBot="1" x14ac:dyDescent="0.25">
      <c r="A5" s="5">
        <v>1</v>
      </c>
      <c r="B5" s="5">
        <v>2</v>
      </c>
      <c r="C5" s="14">
        <v>3</v>
      </c>
      <c r="D5" s="17">
        <v>4</v>
      </c>
    </row>
    <row r="6" spans="1:4" s="8" customFormat="1" ht="16.5" thickBot="1" x14ac:dyDescent="0.25">
      <c r="A6" s="46" t="s">
        <v>1</v>
      </c>
      <c r="B6" s="47"/>
      <c r="C6" s="47"/>
      <c r="D6" s="48"/>
    </row>
    <row r="7" spans="1:4" s="9" customFormat="1" ht="19.5" customHeight="1" x14ac:dyDescent="0.25">
      <c r="A7" s="33" t="s">
        <v>2</v>
      </c>
      <c r="B7" s="30">
        <v>73965.350000000006</v>
      </c>
      <c r="C7" s="30">
        <v>78432.649999999994</v>
      </c>
      <c r="D7" s="34">
        <v>82265.429999999993</v>
      </c>
    </row>
    <row r="8" spans="1:4" s="9" customFormat="1" ht="18.75" customHeight="1" x14ac:dyDescent="0.25">
      <c r="A8" s="35" t="s">
        <v>3</v>
      </c>
      <c r="B8" s="20">
        <v>555845.5</v>
      </c>
      <c r="C8" s="20">
        <v>519172.6</v>
      </c>
      <c r="D8" s="36">
        <v>516005.1</v>
      </c>
    </row>
    <row r="9" spans="1:4" s="11" customFormat="1" ht="19.5" customHeight="1" thickBot="1" x14ac:dyDescent="0.3">
      <c r="A9" s="10" t="s">
        <v>4</v>
      </c>
      <c r="B9" s="21">
        <f>B7+B8</f>
        <v>629810.85</v>
      </c>
      <c r="C9" s="21">
        <f>C7+C8</f>
        <v>597605.25</v>
      </c>
      <c r="D9" s="37">
        <f>D7+D8</f>
        <v>598270.53</v>
      </c>
    </row>
    <row r="10" spans="1:4" s="12" customFormat="1" ht="16.5" thickBot="1" x14ac:dyDescent="0.3">
      <c r="A10" s="49" t="s">
        <v>5</v>
      </c>
      <c r="B10" s="50"/>
      <c r="C10" s="50"/>
      <c r="D10" s="51"/>
    </row>
    <row r="11" spans="1:4" s="9" customFormat="1" ht="19.5" customHeight="1" x14ac:dyDescent="0.25">
      <c r="A11" s="7" t="s">
        <v>6</v>
      </c>
      <c r="B11" s="22">
        <v>106310.06</v>
      </c>
      <c r="C11" s="23">
        <v>94287.35</v>
      </c>
      <c r="D11" s="38">
        <v>93098.240000000005</v>
      </c>
    </row>
    <row r="12" spans="1:4" s="9" customFormat="1" ht="19.5" customHeight="1" x14ac:dyDescent="0.25">
      <c r="A12" s="6" t="s">
        <v>7</v>
      </c>
      <c r="B12" s="24">
        <v>528.79999999999995</v>
      </c>
      <c r="C12" s="20">
        <v>545.79999999999995</v>
      </c>
      <c r="D12" s="36">
        <v>0</v>
      </c>
    </row>
    <row r="13" spans="1:4" s="9" customFormat="1" ht="33" customHeight="1" x14ac:dyDescent="0.25">
      <c r="A13" s="6" t="s">
        <v>8</v>
      </c>
      <c r="B13" s="24">
        <v>6673.68</v>
      </c>
      <c r="C13" s="20">
        <v>6576.68</v>
      </c>
      <c r="D13" s="36">
        <v>6596.68</v>
      </c>
    </row>
    <row r="14" spans="1:4" s="9" customFormat="1" ht="18.75" customHeight="1" x14ac:dyDescent="0.25">
      <c r="A14" s="6" t="s">
        <v>9</v>
      </c>
      <c r="B14" s="24">
        <v>23077.85</v>
      </c>
      <c r="C14" s="20">
        <v>15501.6</v>
      </c>
      <c r="D14" s="36">
        <v>14201.6</v>
      </c>
    </row>
    <row r="15" spans="1:4" s="9" customFormat="1" ht="18" customHeight="1" x14ac:dyDescent="0.25">
      <c r="A15" s="6" t="s">
        <v>10</v>
      </c>
      <c r="B15" s="24">
        <v>31182.79</v>
      </c>
      <c r="C15" s="20">
        <v>25643.38</v>
      </c>
      <c r="D15" s="36">
        <v>24915.4</v>
      </c>
    </row>
    <row r="16" spans="1:4" s="9" customFormat="1" ht="19.5" customHeight="1" x14ac:dyDescent="0.25">
      <c r="A16" s="6" t="s">
        <v>11</v>
      </c>
      <c r="B16" s="24">
        <v>751.6</v>
      </c>
      <c r="C16" s="20">
        <v>650.5</v>
      </c>
      <c r="D16" s="36">
        <v>300.5</v>
      </c>
    </row>
    <row r="17" spans="1:4" s="9" customFormat="1" ht="19.5" customHeight="1" x14ac:dyDescent="0.25">
      <c r="A17" s="6" t="s">
        <v>12</v>
      </c>
      <c r="B17" s="24">
        <v>344614.66</v>
      </c>
      <c r="C17" s="20">
        <v>328731.51</v>
      </c>
      <c r="D17" s="36">
        <v>326596.90999999997</v>
      </c>
    </row>
    <row r="18" spans="1:4" s="9" customFormat="1" ht="19.5" customHeight="1" x14ac:dyDescent="0.25">
      <c r="A18" s="6" t="s">
        <v>13</v>
      </c>
      <c r="B18" s="24">
        <v>75924.47</v>
      </c>
      <c r="C18" s="20">
        <v>75385.33</v>
      </c>
      <c r="D18" s="36">
        <v>75124.429999999993</v>
      </c>
    </row>
    <row r="19" spans="1:4" s="9" customFormat="1" ht="19.5" customHeight="1" x14ac:dyDescent="0.25">
      <c r="A19" s="6" t="s">
        <v>21</v>
      </c>
      <c r="B19" s="26">
        <v>0</v>
      </c>
      <c r="C19" s="20">
        <v>0</v>
      </c>
      <c r="D19" s="36">
        <v>0</v>
      </c>
    </row>
    <row r="20" spans="1:4" s="9" customFormat="1" ht="18" customHeight="1" x14ac:dyDescent="0.25">
      <c r="A20" s="6" t="s">
        <v>14</v>
      </c>
      <c r="B20" s="20">
        <v>25496.61</v>
      </c>
      <c r="C20" s="20">
        <v>23235.040000000001</v>
      </c>
      <c r="D20" s="36">
        <v>20595.21</v>
      </c>
    </row>
    <row r="21" spans="1:4" s="9" customFormat="1" ht="18.75" customHeight="1" x14ac:dyDescent="0.25">
      <c r="A21" s="6" t="s">
        <v>15</v>
      </c>
      <c r="B21" s="20">
        <v>17558.060000000001</v>
      </c>
      <c r="C21" s="20">
        <v>17448.060000000001</v>
      </c>
      <c r="D21" s="36">
        <v>17441.560000000001</v>
      </c>
    </row>
    <row r="22" spans="1:4" s="9" customFormat="1" ht="18.75" customHeight="1" x14ac:dyDescent="0.25">
      <c r="A22" s="18" t="s">
        <v>23</v>
      </c>
      <c r="B22" s="20">
        <v>2</v>
      </c>
      <c r="C22" s="20"/>
      <c r="D22" s="36"/>
    </row>
    <row r="23" spans="1:4" s="9" customFormat="1" ht="18.75" customHeight="1" thickBot="1" x14ac:dyDescent="0.3">
      <c r="A23" s="18" t="s">
        <v>20</v>
      </c>
      <c r="B23" s="20"/>
      <c r="C23" s="20">
        <v>9600</v>
      </c>
      <c r="D23" s="36">
        <v>19400</v>
      </c>
    </row>
    <row r="24" spans="1:4" s="9" customFormat="1" ht="17.25" customHeight="1" thickBot="1" x14ac:dyDescent="0.3">
      <c r="A24" s="15" t="s">
        <v>16</v>
      </c>
      <c r="B24" s="25">
        <f>B11+B12+B13+B14+B15+B16+B17+B18+B20+B21+B23+B19+B22</f>
        <v>632120.58000000007</v>
      </c>
      <c r="C24" s="25">
        <f t="shared" ref="C24:D24" si="0">C11+C12+C13+C14+C15+C16+C17+C18+C20+C21+C23+C19</f>
        <v>597605.25000000012</v>
      </c>
      <c r="D24" s="39">
        <f t="shared" si="0"/>
        <v>598270.53</v>
      </c>
    </row>
    <row r="25" spans="1:4" s="13" customFormat="1" ht="17.25" customHeight="1" thickBot="1" x14ac:dyDescent="0.3">
      <c r="A25" s="15" t="s">
        <v>17</v>
      </c>
      <c r="B25" s="25">
        <f>B9-B24</f>
        <v>-2309.7300000000978</v>
      </c>
      <c r="C25" s="25">
        <f>C9-C24</f>
        <v>0</v>
      </c>
      <c r="D25" s="39">
        <f>D9-D24</f>
        <v>0</v>
      </c>
    </row>
    <row r="26" spans="1:4" s="11" customFormat="1" ht="18" customHeight="1" thickBot="1" x14ac:dyDescent="0.3">
      <c r="A26" s="40" t="s">
        <v>18</v>
      </c>
      <c r="B26" s="41">
        <v>2309.73</v>
      </c>
      <c r="C26" s="41">
        <v>0</v>
      </c>
      <c r="D26" s="42">
        <v>0</v>
      </c>
    </row>
    <row r="30" spans="1:4" x14ac:dyDescent="0.2">
      <c r="B30" s="19"/>
    </row>
  </sheetData>
  <mergeCells count="5">
    <mergeCell ref="A1:D1"/>
    <mergeCell ref="A6:D6"/>
    <mergeCell ref="A10:D10"/>
    <mergeCell ref="B3:D3"/>
    <mergeCell ref="A3:A4"/>
  </mergeCells>
  <pageMargins left="0.62992125984251968" right="0.31496062992125984" top="0.39370078740157483" bottom="0.39370078740157483" header="0" footer="0"/>
  <pageSetup paperSize="9" scale="87" firstPageNumber="262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конс!Область_печати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Сидорова</cp:lastModifiedBy>
  <cp:lastPrinted>2022-11-14T03:32:10Z</cp:lastPrinted>
  <dcterms:created xsi:type="dcterms:W3CDTF">2011-10-11T00:54:00Z</dcterms:created>
  <dcterms:modified xsi:type="dcterms:W3CDTF">2022-11-14T03:33:09Z</dcterms:modified>
</cp:coreProperties>
</file>